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<sst xmlns="http://schemas.openxmlformats.org/spreadsheetml/2006/main" count="54" uniqueCount="33">
  <si>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</si>
  <si>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</si>
  <si>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</si>
  <si>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</si>
  <si>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</si>
  <si>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</si>
  <si>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</si>
  <si>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</si>
  <si>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</si>
  <si>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</si>
  <si>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</si>
  <si>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</si>
  <si>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</si>
  <si>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</si>
  <si>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</si>
  <si>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</si>
  <si>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</si>
  <si>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</si>
  <si>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</si>
  <si>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</si>
  <si>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</si>
  <si>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</si>
  <si>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</si>
  <si>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</si>
  <si>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</si>
  <si>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</si>
  <si>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</si>
  <si>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Макаронные изделия отварные</t>
  </si>
  <si>
    <t>Компот из смеси сухофруктов</t>
  </si>
  <si>
    <t>Хлеб пшеничный формовой</t>
  </si>
  <si>
    <t>Котлеты Школьные</t>
  </si>
  <si>
    <t>Соус 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</si>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</sst>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20</v>
      </c>
      <c r="F1" s="5"/>
      <c r="I1" t="s">
        <v>1</v>
      </c>
      <c r="J1" s="4">
        <v>45761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97</v>
      </c>
      <c r="D4" s="7" t="s">
        <v>27</v>
      </c>
      <c r="E4" s="3">
        <v>150</v>
      </c>
      <c r="F4" s="6"/>
      <c r="G4" s="9">
        <v>217.53</v>
      </c>
      <c r="H4" s="9">
        <f>E4*3.63/100</f>
        <v>5.4450000000000003</v>
      </c>
      <c r="I4" s="9">
        <f>E4*4.5/100</f>
        <v>6.75</v>
      </c>
      <c r="J4" s="9">
        <f>E4*22.5/100</f>
        <v>33.75</v>
      </c>
    </row>
    <row r="5" spans="1:10" x14ac:dyDescent="0.3">
      <c r="A5" s="1"/>
      <c r="B5" s="1" t="s">
        <v>12</v>
      </c>
      <c r="C5" s="2">
        <v>495</v>
      </c>
      <c r="D5" s="7" t="s">
        <v>28</v>
      </c>
      <c r="E5" s="3">
        <v>200</v>
      </c>
      <c r="F5" s="6"/>
      <c r="G5" s="9">
        <v>83.7</v>
      </c>
      <c r="H5" s="9">
        <f>E5*0.6/200</f>
        <v>0.6</v>
      </c>
      <c r="I5" s="9">
        <f>E5*0.1/200</f>
        <v>0.1</v>
      </c>
      <c r="J5" s="9">
        <f>E5*20.1/200</f>
        <v>20.100000000000001</v>
      </c>
    </row>
    <row r="6" spans="1:10" x14ac:dyDescent="0.3">
      <c r="A6" s="1"/>
      <c r="B6" s="1" t="s">
        <v>21</v>
      </c>
      <c r="C6" s="2">
        <v>574</v>
      </c>
      <c r="D6" s="7" t="s">
        <v>29</v>
      </c>
      <c r="E6" s="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347</v>
      </c>
      <c r="D7" s="7" t="s">
        <v>30</v>
      </c>
      <c r="E7" s="3">
        <v>90</v>
      </c>
      <c r="F7" s="6"/>
      <c r="G7" s="10">
        <v>192.06</v>
      </c>
      <c r="H7" s="9">
        <f>E7*15.3/100</f>
        <v>13.77</v>
      </c>
      <c r="I7" s="9">
        <f>E7*11/100</f>
        <v>9.9</v>
      </c>
      <c r="J7" s="9">
        <f>E7*13.3/100</f>
        <v>11.97</v>
      </c>
    </row>
    <row r="8" spans="1:10" x14ac:dyDescent="0.3">
      <c r="A8" s="1"/>
      <c r="B8" s="2"/>
      <c r="C8" s="2">
        <v>141</v>
      </c>
      <c r="D8" s="7" t="s">
        <v>31</v>
      </c>
      <c r="E8" s="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1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1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1" t="s">
        <v>32</v>
      </c>
      <c r="C11" s="2"/>
      <c r="D11" s="7"/>
      <c r="E11" s="3">
        <f>SUM(E4:E9)</f>
        <v>520</v>
      </c>
      <c r="F11" s="13">
        <v>93.75</v>
      </c>
      <c r="G11" s="12">
        <f t="shared" ref="G11:J11" si="0">SUM(G4:G9)</f>
        <v>640.80999999999995</v>
      </c>
      <c r="H11" s="12">
        <f t="shared" si="0"/>
        <v>24.055</v>
      </c>
      <c r="I11" s="12">
        <f t="shared" si="0"/>
        <v>21.19</v>
      </c>
      <c r="J11" s="12">
        <f t="shared" si="0"/>
        <v>85.62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2025-04-12T08:42:18Z</dcterms:modified>
</cp:coreProperties>
</file>